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455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D22" i="1"/>
  <c r="J22" i="1" s="1"/>
  <c r="K22" i="1" s="1"/>
  <c r="H21" i="1"/>
  <c r="D21" i="1"/>
  <c r="J21" i="1" s="1"/>
  <c r="K21" i="1" s="1"/>
  <c r="H20" i="1"/>
  <c r="D20" i="1"/>
  <c r="J20" i="1" s="1"/>
  <c r="K20" i="1" s="1"/>
  <c r="H16" i="1"/>
  <c r="D16" i="1"/>
  <c r="J16" i="1" s="1"/>
  <c r="K16" i="1" s="1"/>
  <c r="H15" i="1"/>
  <c r="D15" i="1"/>
  <c r="J15" i="1" s="1"/>
  <c r="K15" i="1" s="1"/>
  <c r="H14" i="1"/>
  <c r="D14" i="1"/>
  <c r="J14" i="1" s="1"/>
  <c r="K14" i="1" s="1"/>
  <c r="H10" i="1"/>
  <c r="D10" i="1"/>
  <c r="J10" i="1" s="1"/>
  <c r="K10" i="1" s="1"/>
  <c r="H9" i="1"/>
  <c r="D9" i="1"/>
  <c r="J9" i="1" s="1"/>
  <c r="K9" i="1" s="1"/>
  <c r="H8" i="1"/>
  <c r="D8" i="1"/>
  <c r="J8" i="1" s="1"/>
  <c r="K8" i="1" s="1"/>
</calcChain>
</file>

<file path=xl/sharedStrings.xml><?xml version="1.0" encoding="utf-8"?>
<sst xmlns="http://schemas.openxmlformats.org/spreadsheetml/2006/main" count="32" uniqueCount="13">
  <si>
    <t>Figure 1-figure supplement 2H</t>
  </si>
  <si>
    <t xml:space="preserve">Cell migration is not elevated when there is no induction of the hyperactive mutant of PIKfyve-Flp-in HEK293T </t>
  </si>
  <si>
    <t>Experiment 1</t>
  </si>
  <si>
    <r>
      <t>0 h wound area-</t>
    </r>
    <r>
      <rPr>
        <sz val="11"/>
        <color theme="1"/>
        <rFont val="Calibri"/>
        <family val="2"/>
      </rPr>
      <t>µm2</t>
    </r>
  </si>
  <si>
    <t>Average</t>
  </si>
  <si>
    <r>
      <t>12 h wound area-</t>
    </r>
    <r>
      <rPr>
        <sz val="11"/>
        <color theme="1"/>
        <rFont val="Calibri"/>
        <family val="2"/>
      </rPr>
      <t>µm2</t>
    </r>
  </si>
  <si>
    <t>Wound closure-µm2</t>
  </si>
  <si>
    <t>% wound healing</t>
  </si>
  <si>
    <t>3XFlag</t>
  </si>
  <si>
    <t>PIKfyve</t>
  </si>
  <si>
    <t>PIKfyve-KYA</t>
  </si>
  <si>
    <t>Experiment 2</t>
  </si>
  <si>
    <t>Experiment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</si>
</sst>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sqref="A1:XFD1048576"/>
    </sheetView>
  </sheetViews>
  <sheetFormatPr defaultRowHeight="15" x14ac:dyDescent="0.25"/>
  <cols>
    <col min="1" max="1" width="16.85546875" customWidth="1"/>
    <col min="3" max="3" width="15.28515625" customWidth="1"/>
    <col min="7" max="7" width="17" customWidth="1"/>
    <col min="10" max="10" width="18.5703125" customWidth="1"/>
    <col min="11" max="11" width="19" customWidth="1"/>
  </cols>
  <sheetData>
    <row r="1" spans="1:11" x14ac:dyDescent="0.25">
      <c r="A1" t="s">
        <v>0</v>
      </c>
    </row>
    <row r="3" spans="1:11" ht="15.75" x14ac:dyDescent="0.25">
      <c r="A3" s="1" t="s">
        <v>1</v>
      </c>
    </row>
    <row r="7" spans="1:11" x14ac:dyDescent="0.25">
      <c r="A7" t="s">
        <v>2</v>
      </c>
      <c r="B7" s="2" t="s">
        <v>3</v>
      </c>
      <c r="C7" s="2"/>
      <c r="D7" t="s">
        <v>4</v>
      </c>
      <c r="F7" s="2" t="s">
        <v>5</v>
      </c>
      <c r="G7" s="2"/>
      <c r="H7" t="s">
        <v>4</v>
      </c>
      <c r="J7" t="s">
        <v>6</v>
      </c>
      <c r="K7" t="s">
        <v>7</v>
      </c>
    </row>
    <row r="8" spans="1:11" x14ac:dyDescent="0.25">
      <c r="A8" t="s">
        <v>8</v>
      </c>
      <c r="B8">
        <v>281905.88199999998</v>
      </c>
      <c r="C8">
        <v>277737.02399999998</v>
      </c>
      <c r="D8">
        <f>AVERAGE(B8:C8)</f>
        <v>279821.45299999998</v>
      </c>
      <c r="F8">
        <v>107009.34299999999</v>
      </c>
      <c r="G8">
        <v>126642.561</v>
      </c>
      <c r="H8">
        <f>AVERAGE(F8:G8)</f>
        <v>116825.95199999999</v>
      </c>
      <c r="J8">
        <f>D8-H8</f>
        <v>162995.50099999999</v>
      </c>
      <c r="K8">
        <f>J8/D8*100</f>
        <v>58.249822968362622</v>
      </c>
    </row>
    <row r="9" spans="1:11" x14ac:dyDescent="0.25">
      <c r="A9" t="s">
        <v>9</v>
      </c>
      <c r="B9">
        <v>294500</v>
      </c>
      <c r="C9">
        <v>275212.45699999999</v>
      </c>
      <c r="D9">
        <f t="shared" ref="D9:D22" si="0">AVERAGE(B9:C9)</f>
        <v>284856.22849999997</v>
      </c>
      <c r="F9">
        <v>139382.353</v>
      </c>
      <c r="G9">
        <v>111632.872</v>
      </c>
      <c r="H9">
        <f t="shared" ref="H9:H22" si="1">AVERAGE(F9:G9)</f>
        <v>125507.6125</v>
      </c>
      <c r="J9">
        <f t="shared" ref="J9:J22" si="2">D9-H9</f>
        <v>159348.61599999998</v>
      </c>
      <c r="K9">
        <f t="shared" ref="K9:K22" si="3">J9/D9*100</f>
        <v>55.940014666030024</v>
      </c>
    </row>
    <row r="10" spans="1:11" x14ac:dyDescent="0.25">
      <c r="A10" t="s">
        <v>10</v>
      </c>
      <c r="B10">
        <v>259469.89600000001</v>
      </c>
      <c r="C10">
        <v>297758.13099999999</v>
      </c>
      <c r="D10">
        <f t="shared" si="0"/>
        <v>278614.0135</v>
      </c>
      <c r="F10">
        <v>117360.554</v>
      </c>
      <c r="G10">
        <v>95507.266000000003</v>
      </c>
      <c r="H10">
        <f t="shared" si="1"/>
        <v>106433.91</v>
      </c>
      <c r="J10">
        <f t="shared" si="2"/>
        <v>172180.1035</v>
      </c>
      <c r="K10">
        <f t="shared" si="3"/>
        <v>61.798795163618003</v>
      </c>
    </row>
    <row r="13" spans="1:11" x14ac:dyDescent="0.25">
      <c r="A13" t="s">
        <v>11</v>
      </c>
      <c r="B13" s="2" t="s">
        <v>3</v>
      </c>
      <c r="C13" s="2"/>
      <c r="D13" t="s">
        <v>4</v>
      </c>
      <c r="F13" s="2" t="s">
        <v>5</v>
      </c>
      <c r="G13" s="2"/>
      <c r="H13" t="s">
        <v>4</v>
      </c>
      <c r="J13" t="s">
        <v>6</v>
      </c>
      <c r="K13" t="s">
        <v>7</v>
      </c>
    </row>
    <row r="14" spans="1:11" x14ac:dyDescent="0.25">
      <c r="A14" t="s">
        <v>8</v>
      </c>
      <c r="B14">
        <v>308851.55699999997</v>
      </c>
      <c r="C14">
        <v>289766.78200000001</v>
      </c>
      <c r="D14">
        <f t="shared" si="0"/>
        <v>299309.16949999996</v>
      </c>
      <c r="F14">
        <v>107286.851</v>
      </c>
      <c r="G14">
        <v>126669.89599999999</v>
      </c>
      <c r="H14">
        <f t="shared" si="1"/>
        <v>116978.37349999999</v>
      </c>
      <c r="J14">
        <f t="shared" si="2"/>
        <v>182330.79599999997</v>
      </c>
      <c r="K14">
        <f t="shared" si="3"/>
        <v>60.91721022265574</v>
      </c>
    </row>
    <row r="15" spans="1:11" x14ac:dyDescent="0.25">
      <c r="A15" t="s">
        <v>9</v>
      </c>
      <c r="B15">
        <v>270024.22100000002</v>
      </c>
      <c r="C15">
        <v>257831.48800000001</v>
      </c>
      <c r="D15">
        <f t="shared" si="0"/>
        <v>263927.85450000002</v>
      </c>
      <c r="F15">
        <v>124799.308</v>
      </c>
      <c r="G15">
        <v>102263.66800000001</v>
      </c>
      <c r="H15">
        <f t="shared" si="1"/>
        <v>113531.48800000001</v>
      </c>
      <c r="J15">
        <f t="shared" si="2"/>
        <v>150396.3665</v>
      </c>
      <c r="K15">
        <f t="shared" si="3"/>
        <v>56.983893111592735</v>
      </c>
    </row>
    <row r="16" spans="1:11" x14ac:dyDescent="0.25">
      <c r="A16" t="s">
        <v>10</v>
      </c>
      <c r="B16">
        <v>259395.15599999999</v>
      </c>
      <c r="C16">
        <v>288388.23499999999</v>
      </c>
      <c r="D16">
        <f t="shared" si="0"/>
        <v>273891.69549999997</v>
      </c>
      <c r="F16">
        <v>79791.695999999996</v>
      </c>
      <c r="G16">
        <v>88702.767999999996</v>
      </c>
      <c r="H16">
        <f t="shared" si="1"/>
        <v>84247.231999999989</v>
      </c>
      <c r="J16">
        <f t="shared" si="2"/>
        <v>189644.46349999998</v>
      </c>
      <c r="K16">
        <f t="shared" si="3"/>
        <v>69.240676740416177</v>
      </c>
    </row>
    <row r="19" spans="1:11" x14ac:dyDescent="0.25">
      <c r="A19" t="s">
        <v>12</v>
      </c>
      <c r="B19" s="2" t="s">
        <v>3</v>
      </c>
      <c r="C19" s="2"/>
      <c r="D19" t="s">
        <v>4</v>
      </c>
      <c r="F19" s="2" t="s">
        <v>5</v>
      </c>
      <c r="G19" s="2"/>
      <c r="H19" t="s">
        <v>4</v>
      </c>
      <c r="J19" t="s">
        <v>6</v>
      </c>
      <c r="K19" t="s">
        <v>7</v>
      </c>
    </row>
    <row r="20" spans="1:11" x14ac:dyDescent="0.25">
      <c r="A20" t="s">
        <v>8</v>
      </c>
      <c r="B20">
        <v>326660.20799999998</v>
      </c>
      <c r="C20">
        <v>270579.239</v>
      </c>
      <c r="D20">
        <f t="shared" si="0"/>
        <v>298619.72349999996</v>
      </c>
      <c r="F20">
        <v>92436.678</v>
      </c>
      <c r="G20">
        <v>110829.412</v>
      </c>
      <c r="H20">
        <f t="shared" si="1"/>
        <v>101633.045</v>
      </c>
      <c r="J20">
        <f t="shared" si="2"/>
        <v>196986.67849999998</v>
      </c>
      <c r="K20">
        <f t="shared" si="3"/>
        <v>65.965729319952302</v>
      </c>
    </row>
    <row r="21" spans="1:11" x14ac:dyDescent="0.25">
      <c r="A21" t="s">
        <v>9</v>
      </c>
      <c r="B21">
        <v>282621.10700000002</v>
      </c>
      <c r="C21">
        <v>278511.76500000001</v>
      </c>
      <c r="D21">
        <f t="shared" si="0"/>
        <v>280566.43599999999</v>
      </c>
      <c r="F21">
        <v>82414.187000000005</v>
      </c>
      <c r="G21">
        <v>104270.588</v>
      </c>
      <c r="H21">
        <f t="shared" si="1"/>
        <v>93342.387500000012</v>
      </c>
      <c r="J21">
        <f t="shared" si="2"/>
        <v>187224.04849999998</v>
      </c>
      <c r="K21">
        <f t="shared" si="3"/>
        <v>66.730736280942736</v>
      </c>
    </row>
    <row r="22" spans="1:11" x14ac:dyDescent="0.25">
      <c r="A22" t="s">
        <v>10</v>
      </c>
      <c r="B22">
        <v>258463.32199999999</v>
      </c>
      <c r="C22">
        <v>258211.073</v>
      </c>
      <c r="D22">
        <f t="shared" si="0"/>
        <v>258337.19750000001</v>
      </c>
      <c r="F22">
        <v>67406.228000000003</v>
      </c>
      <c r="G22">
        <v>130684.083</v>
      </c>
      <c r="H22">
        <f t="shared" si="1"/>
        <v>99045.155499999993</v>
      </c>
      <c r="J22">
        <f t="shared" si="2"/>
        <v>159292.04200000002</v>
      </c>
      <c r="K22">
        <f t="shared" si="3"/>
        <v>61.660513290967323</v>
      </c>
    </row>
  </sheetData>
  <mergeCells count="6">
    <mergeCell ref="B7:C7"/>
    <mergeCell ref="F7:G7"/>
    <mergeCell ref="B13:C13"/>
    <mergeCell ref="F13:G13"/>
    <mergeCell ref="B19:C19"/>
    <mergeCell ref="F19:G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2021-11-17T23:46:00Z</dcterms:modified>
</cp:coreProperties>
</file>